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everly\Compliance Code of Federal Requirements\Sample Budgets\STATE Grants\"/>
    </mc:Choice>
  </mc:AlternateContent>
  <bookViews>
    <workbookView xWindow="0" yWindow="0" windowWidth="19200" windowHeight="6900"/>
  </bookViews>
  <sheets>
    <sheet name="1 yr St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16" i="1"/>
  <c r="D8" i="1" l="1"/>
  <c r="D9" i="1" s="1"/>
  <c r="D7" i="1"/>
  <c r="D5" i="1"/>
  <c r="D28" i="1" l="1"/>
  <c r="D30" i="1" s="1"/>
</calcChain>
</file>

<file path=xl/sharedStrings.xml><?xml version="1.0" encoding="utf-8"?>
<sst xmlns="http://schemas.openxmlformats.org/spreadsheetml/2006/main" count="27" uniqueCount="27">
  <si>
    <t>State Grant Budget Sample</t>
  </si>
  <si>
    <t>Salaries</t>
  </si>
  <si>
    <t>Wages</t>
  </si>
  <si>
    <t>Salaried Benefits</t>
  </si>
  <si>
    <t>Hourly Benefits</t>
  </si>
  <si>
    <t xml:space="preserve">Rent </t>
  </si>
  <si>
    <t xml:space="preserve">     Travel 2persons 2 state trips</t>
  </si>
  <si>
    <t>Indirect Cost (20% total direct)</t>
  </si>
  <si>
    <t>Total Grant Amount</t>
  </si>
  <si>
    <t>A. Salary</t>
  </si>
  <si>
    <t>B. Fringes</t>
  </si>
  <si>
    <t>C. Rent</t>
  </si>
  <si>
    <t>D. Office and Program</t>
  </si>
  <si>
    <t xml:space="preserve">    Tuition Scholarships</t>
  </si>
  <si>
    <t xml:space="preserve">     General Supplies</t>
  </si>
  <si>
    <t>E. Equipment Purchase</t>
  </si>
  <si>
    <t xml:space="preserve">Equipment </t>
  </si>
  <si>
    <t>F. Travel</t>
  </si>
  <si>
    <t>G. Subawards</t>
  </si>
  <si>
    <t xml:space="preserve"> Subaward</t>
  </si>
  <si>
    <t>H. Indirect Cost</t>
  </si>
  <si>
    <t xml:space="preserve">I. Total </t>
  </si>
  <si>
    <t>Current IDC rate is 43%.  Some of the state grants negotiate another rate used 20% idc rate may vary per sponsor agreement</t>
  </si>
  <si>
    <t>Office and Program Total</t>
  </si>
  <si>
    <t>Fringe Benefits Total</t>
  </si>
  <si>
    <t>Total Salaries/Wages Total</t>
  </si>
  <si>
    <t>Total Direct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</si>
</sst>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wrapText="1"/>
    </xf>
    <xf numFmtId="164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B23" sqref="B23"/>
    </sheetView>
  </sheetViews>
  <sheetFormatPr defaultRowHeight="15" x14ac:dyDescent="0.25"/>
  <cols>
    <col min="1" max="1" width="20.5703125" style="1" bestFit="1" customWidth="1"/>
    <col min="2" max="2" width="25" bestFit="1" customWidth="1"/>
    <col min="4" max="4" width="11.5703125" style="2" bestFit="1" customWidth="1"/>
  </cols>
  <sheetData>
    <row r="1" spans="1:4" x14ac:dyDescent="0.25">
      <c r="B1" s="1" t="s">
        <v>0</v>
      </c>
    </row>
    <row r="2" spans="1:4" x14ac:dyDescent="0.25">
      <c r="A2" s="1" t="s">
        <v>9</v>
      </c>
    </row>
    <row r="3" spans="1:4" x14ac:dyDescent="0.25">
      <c r="B3" t="s">
        <v>1</v>
      </c>
      <c r="D3" s="2">
        <v>60000</v>
      </c>
    </row>
    <row r="4" spans="1:4" x14ac:dyDescent="0.25">
      <c r="B4" t="s">
        <v>2</v>
      </c>
      <c r="D4" s="2">
        <v>10000</v>
      </c>
    </row>
    <row r="5" spans="1:4" x14ac:dyDescent="0.25">
      <c r="B5" s="1" t="s">
        <v>25</v>
      </c>
      <c r="D5" s="4">
        <f>SUM(D3:D4)</f>
        <v>70000</v>
      </c>
    </row>
    <row r="6" spans="1:4" x14ac:dyDescent="0.25">
      <c r="A6" s="1" t="s">
        <v>10</v>
      </c>
    </row>
    <row r="7" spans="1:4" x14ac:dyDescent="0.25">
      <c r="B7" t="s">
        <v>3</v>
      </c>
      <c r="D7" s="2">
        <f>D3*0.42</f>
        <v>25200</v>
      </c>
    </row>
    <row r="8" spans="1:4" x14ac:dyDescent="0.25">
      <c r="B8" t="s">
        <v>4</v>
      </c>
      <c r="D8" s="2">
        <f>D4*0.0765</f>
        <v>765</v>
      </c>
    </row>
    <row r="9" spans="1:4" x14ac:dyDescent="0.25">
      <c r="B9" s="1" t="s">
        <v>24</v>
      </c>
      <c r="D9" s="4">
        <f>SUM(D7:D8)</f>
        <v>25965</v>
      </c>
    </row>
    <row r="10" spans="1:4" x14ac:dyDescent="0.25">
      <c r="D10" s="4"/>
    </row>
    <row r="11" spans="1:4" x14ac:dyDescent="0.25">
      <c r="A11" s="1" t="s">
        <v>11</v>
      </c>
      <c r="B11" t="s">
        <v>5</v>
      </c>
      <c r="D11" s="2">
        <v>0</v>
      </c>
    </row>
    <row r="13" spans="1:4" x14ac:dyDescent="0.25">
      <c r="A13" s="1" t="s">
        <v>12</v>
      </c>
    </row>
    <row r="14" spans="1:4" x14ac:dyDescent="0.25">
      <c r="B14" t="s">
        <v>13</v>
      </c>
      <c r="D14" s="2">
        <v>65000</v>
      </c>
    </row>
    <row r="15" spans="1:4" x14ac:dyDescent="0.25">
      <c r="B15" t="s">
        <v>14</v>
      </c>
      <c r="D15" s="2">
        <v>2700</v>
      </c>
    </row>
    <row r="16" spans="1:4" x14ac:dyDescent="0.25">
      <c r="B16" s="1" t="s">
        <v>23</v>
      </c>
      <c r="D16" s="4">
        <f>SUM(D14:D15)</f>
        <v>67700</v>
      </c>
    </row>
    <row r="17" spans="1:4" x14ac:dyDescent="0.25">
      <c r="B17" s="1"/>
      <c r="D17" s="4"/>
    </row>
    <row r="18" spans="1:4" x14ac:dyDescent="0.25">
      <c r="A18" s="1" t="s">
        <v>15</v>
      </c>
    </row>
    <row r="19" spans="1:4" x14ac:dyDescent="0.25">
      <c r="B19" t="s">
        <v>16</v>
      </c>
    </row>
    <row r="21" spans="1:4" x14ac:dyDescent="0.25">
      <c r="A21" s="1" t="s">
        <v>17</v>
      </c>
    </row>
    <row r="22" spans="1:4" x14ac:dyDescent="0.25">
      <c r="B22" t="s">
        <v>6</v>
      </c>
      <c r="D22" s="2">
        <v>3001.67</v>
      </c>
    </row>
    <row r="24" spans="1:4" x14ac:dyDescent="0.25">
      <c r="A24" s="1" t="s">
        <v>18</v>
      </c>
      <c r="B24" t="s">
        <v>19</v>
      </c>
      <c r="D24" s="2">
        <v>0</v>
      </c>
    </row>
    <row r="26" spans="1:4" x14ac:dyDescent="0.25">
      <c r="B26" s="1" t="s">
        <v>26</v>
      </c>
      <c r="D26" s="4">
        <f>D5+D9+D16+D22</f>
        <v>166666.67000000001</v>
      </c>
    </row>
    <row r="28" spans="1:4" x14ac:dyDescent="0.25">
      <c r="A28" s="1" t="s">
        <v>20</v>
      </c>
      <c r="B28" t="s">
        <v>7</v>
      </c>
      <c r="D28" s="2">
        <f>D26*0.2</f>
        <v>33333.334000000003</v>
      </c>
    </row>
    <row r="30" spans="1:4" x14ac:dyDescent="0.25">
      <c r="A30" s="1" t="s">
        <v>21</v>
      </c>
      <c r="B30" t="s">
        <v>8</v>
      </c>
      <c r="D30" s="4">
        <f>D26+D28</f>
        <v>200000.00400000002</v>
      </c>
    </row>
    <row r="33" spans="1:1" ht="105" x14ac:dyDescent="0.25">
      <c r="A33" s="3" t="s">
        <v>22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yr State</vt:lpstr>
    </vt:vector>
  </TitlesOfParts>
  <Company>Norfolk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NSU</dc:creator>
  <cp:lastModifiedBy>NSU</cp:lastModifiedBy>
  <dcterms:created xsi:type="dcterms:W3CDTF">2021-02-08T20:03:13Z</dcterms:created>
  <dcterms:modified xsi:type="dcterms:W3CDTF">2021-07-01T15:38:29Z</dcterms:modified>
</cp:coreProperties>
</file>